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<sst xmlns="http://schemas.openxmlformats.org/spreadsheetml/2006/main" count="59" uniqueCount="48">
  <si>
    <t>燃費の推移</t>
  </si>
  <si>
    <t>給油回数</t>
  </si>
  <si>
    <t>日時</t>
  </si>
  <si>
    <t>積算距離</t>
  </si>
  <si>
    <t>走行距離</t>
  </si>
  <si>
    <t>給油量</t>
  </si>
  <si>
    <t>燃費(Km/l)</t>
  </si>
  <si>
    <t>走行パターン</t>
  </si>
  <si>
    <t>+2500まで</t>
  </si>
  <si>
    <t>+5000まで</t>
  </si>
  <si>
    <t>その他</t>
  </si>
  <si>
    <t>1</t>
  </si>
  <si>
    <t>2006/12/17</t>
  </si>
  <si>
    <t>Ｂ</t>
  </si>
  <si>
    <t>2</t>
  </si>
  <si>
    <t>2007/01/03</t>
  </si>
  <si>
    <t>3</t>
  </si>
  <si>
    <t>2007/01/07</t>
  </si>
  <si>
    <t>Ａ</t>
  </si>
  <si>
    <t>4</t>
  </si>
  <si>
    <t>2007/02/03</t>
  </si>
  <si>
    <t>5</t>
  </si>
  <si>
    <t>2007/02/24</t>
  </si>
  <si>
    <t>2007/03/10</t>
  </si>
  <si>
    <t>オイル＆エレメント交換</t>
  </si>
  <si>
    <t>2007/03/17</t>
  </si>
  <si>
    <t>Ａ</t>
  </si>
  <si>
    <t>2007/03/21</t>
  </si>
  <si>
    <t>Ｃ</t>
  </si>
  <si>
    <t>2007/04/07</t>
  </si>
  <si>
    <t>2007/04/21</t>
  </si>
  <si>
    <t>2007/05/02</t>
  </si>
  <si>
    <t>2007/05/12</t>
  </si>
  <si>
    <t>2007/06/02</t>
  </si>
  <si>
    <t>2007/07/07</t>
  </si>
  <si>
    <t>2007/07/28</t>
  </si>
  <si>
    <t>2007/08/04</t>
  </si>
  <si>
    <t>サンプル抜き取り</t>
  </si>
  <si>
    <t>10</t>
  </si>
  <si>
    <t>オイル交換前５回の平均：</t>
  </si>
  <si>
    <t>Ａ</t>
  </si>
  <si>
    <t>一般道のみ</t>
  </si>
  <si>
    <t>交換後の平均：</t>
  </si>
  <si>
    <t>Ｂ</t>
  </si>
  <si>
    <t>高速５０％以下</t>
  </si>
  <si>
    <t>高速５０％以上</t>
  </si>
  <si>
    <t>Ｄ</t>
  </si>
  <si>
    <t>殆ど高速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</si>
</sst>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_ ;[Red]\-#,##0\ "/>
    <numFmt numFmtId="178" formatCode="#,##0_ "/>
    <numFmt numFmtId="179" formatCode="#,##0.0000_ ;[Red]\-#,##0.0000\ "/>
  </numFmts>
  <fonts count="6">
    <font>
      <sz val="11"/>
      <name val="ＭＳ Ｐゴシック"/>
      <family val="0"/>
    </font>
    <font>
      <sz val="10.5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.5"/>
      <name val="ＭＳ ゴシック"/>
      <family val="3"/>
    </font>
    <font>
      <sz val="10.5"/>
      <color indexed="8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76" fontId="1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right" vertical="center"/>
    </xf>
    <xf numFmtId="177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right" vertical="center" wrapText="1"/>
    </xf>
    <xf numFmtId="176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177" fontId="1" fillId="0" borderId="7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right" vertical="center"/>
    </xf>
    <xf numFmtId="49" fontId="1" fillId="0" borderId="8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>
      <alignment horizontal="center" vertical="center"/>
    </xf>
    <xf numFmtId="178" fontId="1" fillId="0" borderId="7" xfId="0" applyNumberFormat="1" applyFont="1" applyBorder="1" applyAlignment="1">
      <alignment horizontal="right" vertical="center"/>
    </xf>
    <xf numFmtId="178" fontId="1" fillId="0" borderId="8" xfId="0" applyNumberFormat="1" applyFont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177" fontId="1" fillId="2" borderId="7" xfId="0" applyNumberFormat="1" applyFont="1" applyFill="1" applyBorder="1" applyAlignment="1">
      <alignment horizontal="center" vertical="center"/>
    </xf>
    <xf numFmtId="176" fontId="1" fillId="2" borderId="8" xfId="0" applyNumberFormat="1" applyFont="1" applyFill="1" applyBorder="1" applyAlignment="1">
      <alignment horizontal="center" vertical="center"/>
    </xf>
    <xf numFmtId="176" fontId="1" fillId="2" borderId="7" xfId="0" applyNumberFormat="1" applyFont="1" applyFill="1" applyBorder="1" applyAlignment="1">
      <alignment horizontal="center" vertical="center"/>
    </xf>
    <xf numFmtId="176" fontId="5" fillId="2" borderId="8" xfId="0" applyNumberFormat="1" applyFont="1" applyFill="1" applyBorder="1" applyAlignment="1">
      <alignment horizontal="center" vertical="center"/>
    </xf>
    <xf numFmtId="176" fontId="5" fillId="2" borderId="9" xfId="0" applyNumberFormat="1" applyFont="1" applyFill="1" applyBorder="1" applyAlignment="1">
      <alignment horizontal="center" vertical="center"/>
    </xf>
    <xf numFmtId="178" fontId="1" fillId="2" borderId="7" xfId="0" applyNumberFormat="1" applyFont="1" applyFill="1" applyBorder="1" applyAlignment="1">
      <alignment horizontal="right" vertical="center"/>
    </xf>
    <xf numFmtId="178" fontId="1" fillId="2" borderId="8" xfId="0" applyNumberFormat="1" applyFont="1" applyFill="1" applyBorder="1" applyAlignment="1">
      <alignment horizontal="right" vertical="center"/>
    </xf>
    <xf numFmtId="176" fontId="1" fillId="2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Border="1" applyAlignment="1">
      <alignment horizontal="right" vertical="center"/>
    </xf>
    <xf numFmtId="176" fontId="5" fillId="2" borderId="8" xfId="0" applyNumberFormat="1" applyFont="1" applyFill="1" applyBorder="1" applyAlignment="1">
      <alignment horizontal="center" vertical="center" wrapText="1"/>
    </xf>
    <xf numFmtId="176" fontId="5" fillId="2" borderId="9" xfId="0" applyNumberFormat="1" applyFont="1" applyFill="1" applyBorder="1" applyAlignment="1">
      <alignment horizontal="center" vertical="center" wrapText="1"/>
    </xf>
    <xf numFmtId="176" fontId="1" fillId="2" borderId="10" xfId="0" applyNumberFormat="1" applyFont="1" applyFill="1" applyBorder="1" applyAlignment="1">
      <alignment horizontal="right" vertical="center"/>
    </xf>
    <xf numFmtId="49" fontId="1" fillId="0" borderId="11" xfId="0" applyNumberFormat="1" applyFont="1" applyBorder="1" applyAlignment="1">
      <alignment horizontal="center" vertical="center"/>
    </xf>
    <xf numFmtId="177" fontId="1" fillId="0" borderId="11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8" fontId="1" fillId="0" borderId="11" xfId="0" applyNumberFormat="1" applyFont="1" applyBorder="1" applyAlignment="1">
      <alignment horizontal="right" vertical="center"/>
    </xf>
    <xf numFmtId="178" fontId="1" fillId="0" borderId="12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178" fontId="1" fillId="0" borderId="15" xfId="0" applyNumberFormat="1" applyFont="1" applyBorder="1" applyAlignment="1">
      <alignment horizontal="right" vertical="center"/>
    </xf>
    <xf numFmtId="178" fontId="1" fillId="0" borderId="16" xfId="0" applyNumberFormat="1" applyFont="1" applyBorder="1" applyAlignment="1">
      <alignment horizontal="right" vertical="center"/>
    </xf>
    <xf numFmtId="176" fontId="1" fillId="0" borderId="18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horizontal="center" vertical="center" wrapText="1"/>
    </xf>
    <xf numFmtId="179" fontId="1" fillId="0" borderId="0" xfId="0" applyNumberFormat="1" applyFont="1" applyAlignment="1">
      <alignment horizontal="center" vertical="center"/>
    </xf>
    <xf numFmtId="176" fontId="1" fillId="0" borderId="8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left" vertical="center"/>
    </xf>
    <xf numFmtId="49" fontId="1" fillId="3" borderId="7" xfId="0" applyNumberFormat="1" applyFont="1" applyFill="1" applyBorder="1" applyAlignment="1">
      <alignment horizontal="left" vertical="center"/>
    </xf>
    <xf numFmtId="49" fontId="1" fillId="4" borderId="7" xfId="0" applyNumberFormat="1" applyFont="1" applyFill="1" applyBorder="1" applyAlignment="1">
      <alignment horizontal="left" vertical="center"/>
    </xf>
    <xf numFmtId="49" fontId="1" fillId="5" borderId="7" xfId="0" applyNumberFormat="1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9">
    <dxf>
      <font>
        <color rgb="FF000000"/>
      </font>
      <fill>
        <patternFill>
          <bgColor rgb="FFCCFFCC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CC99"/>
        </patternFill>
      </fill>
      <border/>
    </dxf>
    <dxf>
      <font>
        <color rgb="FF0000FF"/>
      </font>
      <border/>
    </dxf>
    <dxf>
      <font>
        <color rgb="FFFF9900"/>
      </font>
      <border/>
    </dxf>
    <dxf>
      <font>
        <color rgb="FFFF0000"/>
      </font>
      <border/>
    </dxf>
    <dxf>
      <font>
        <b/>
        <i val="0"/>
        <color rgb="FF0000FF"/>
      </font>
      <border/>
    </dxf>
    <dxf>
      <font>
        <b/>
        <i val="0"/>
        <color rgb="FFFF99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3">
      <selection activeCell="N17" sqref="N17"/>
    </sheetView>
  </sheetViews>
  <sheetFormatPr defaultColWidth="9.00390625" defaultRowHeight="13.5"/>
  <sheetData>
    <row r="1" spans="1:12" ht="19.5" thickBot="1">
      <c r="A1" s="1"/>
      <c r="B1" s="2" t="s">
        <v>0</v>
      </c>
      <c r="C1" s="3"/>
      <c r="D1" s="4"/>
      <c r="E1" s="4"/>
      <c r="F1" s="5"/>
      <c r="G1" s="5"/>
      <c r="H1" s="6"/>
      <c r="I1" s="6"/>
      <c r="J1" s="3"/>
      <c r="K1" s="3"/>
      <c r="L1" s="1"/>
    </row>
    <row r="2" spans="1:12" ht="13.5">
      <c r="A2" s="5"/>
      <c r="B2" s="7" t="s">
        <v>1</v>
      </c>
      <c r="C2" s="8" t="s">
        <v>2</v>
      </c>
      <c r="D2" s="9" t="s">
        <v>3</v>
      </c>
      <c r="E2" s="9" t="s">
        <v>4</v>
      </c>
      <c r="F2" s="10" t="s">
        <v>5</v>
      </c>
      <c r="G2" s="11" t="s">
        <v>6</v>
      </c>
      <c r="H2" s="12" t="s">
        <v>7</v>
      </c>
      <c r="I2" s="13"/>
      <c r="J2" s="8" t="s">
        <v>8</v>
      </c>
      <c r="K2" s="14" t="s">
        <v>9</v>
      </c>
      <c r="L2" s="15" t="s">
        <v>10</v>
      </c>
    </row>
    <row r="3" spans="1:12" ht="13.5">
      <c r="A3" s="5"/>
      <c r="B3" s="16" t="s">
        <v>11</v>
      </c>
      <c r="C3" s="17" t="s">
        <v>12</v>
      </c>
      <c r="D3" s="18">
        <v>17738</v>
      </c>
      <c r="E3" s="18">
        <v>363</v>
      </c>
      <c r="F3" s="19">
        <v>42</v>
      </c>
      <c r="G3" s="20">
        <f>E3/F3</f>
        <v>8.642857142857142</v>
      </c>
      <c r="H3" s="21" t="s">
        <v>13</v>
      </c>
      <c r="I3" s="22"/>
      <c r="J3" s="23"/>
      <c r="K3" s="24"/>
      <c r="L3" s="25"/>
    </row>
    <row r="4" spans="1:12" ht="13.5">
      <c r="A4" s="5"/>
      <c r="B4" s="16" t="s">
        <v>14</v>
      </c>
      <c r="C4" s="17" t="s">
        <v>15</v>
      </c>
      <c r="D4" s="18">
        <v>18019</v>
      </c>
      <c r="E4" s="18">
        <f>D4-D3</f>
        <v>281</v>
      </c>
      <c r="F4" s="19">
        <v>31.57</v>
      </c>
      <c r="G4" s="20">
        <f>E4/F4</f>
        <v>8.900855242318658</v>
      </c>
      <c r="H4" s="21" t="s">
        <v>13</v>
      </c>
      <c r="I4" s="22"/>
      <c r="J4" s="26"/>
      <c r="K4" s="27"/>
      <c r="L4" s="25"/>
    </row>
    <row r="5" spans="1:12" ht="13.5">
      <c r="A5" s="5"/>
      <c r="B5" s="16" t="s">
        <v>16</v>
      </c>
      <c r="C5" s="17" t="s">
        <v>17</v>
      </c>
      <c r="D5" s="18">
        <v>18293</v>
      </c>
      <c r="E5" s="18">
        <f>D5-D4</f>
        <v>274</v>
      </c>
      <c r="F5" s="19">
        <v>37.61</v>
      </c>
      <c r="G5" s="20">
        <f>E5/F5</f>
        <v>7.2852964637064614</v>
      </c>
      <c r="H5" s="21" t="s">
        <v>18</v>
      </c>
      <c r="I5" s="22"/>
      <c r="J5" s="26"/>
      <c r="K5" s="27"/>
      <c r="L5" s="25"/>
    </row>
    <row r="6" spans="1:12" ht="13.5">
      <c r="A6" s="5"/>
      <c r="B6" s="16" t="s">
        <v>19</v>
      </c>
      <c r="C6" s="17" t="s">
        <v>20</v>
      </c>
      <c r="D6" s="18">
        <v>18563</v>
      </c>
      <c r="E6" s="18">
        <f>D6-D5</f>
        <v>270</v>
      </c>
      <c r="F6" s="19">
        <v>40.5</v>
      </c>
      <c r="G6" s="20">
        <f>E6/F6</f>
        <v>6.666666666666667</v>
      </c>
      <c r="H6" s="21" t="s">
        <v>18</v>
      </c>
      <c r="I6" s="22"/>
      <c r="J6" s="26"/>
      <c r="K6" s="27"/>
      <c r="L6" s="25"/>
    </row>
    <row r="7" spans="1:12" ht="13.5">
      <c r="A7" s="5"/>
      <c r="B7" s="16" t="s">
        <v>21</v>
      </c>
      <c r="C7" s="17" t="s">
        <v>22</v>
      </c>
      <c r="D7" s="18">
        <v>18911</v>
      </c>
      <c r="E7" s="18">
        <f>D7-D6</f>
        <v>348</v>
      </c>
      <c r="F7" s="19">
        <v>41.49</v>
      </c>
      <c r="G7" s="20">
        <f>E7/F7</f>
        <v>8.387563268257411</v>
      </c>
      <c r="H7" s="21" t="s">
        <v>13</v>
      </c>
      <c r="I7" s="22"/>
      <c r="J7" s="26"/>
      <c r="K7" s="27"/>
      <c r="L7" s="25"/>
    </row>
    <row r="8" spans="1:12" ht="13.5">
      <c r="A8" s="5"/>
      <c r="B8" s="28"/>
      <c r="C8" s="29" t="s">
        <v>23</v>
      </c>
      <c r="D8" s="30">
        <v>19126</v>
      </c>
      <c r="E8" s="30"/>
      <c r="F8" s="31"/>
      <c r="G8" s="32"/>
      <c r="H8" s="33" t="s">
        <v>24</v>
      </c>
      <c r="I8" s="34"/>
      <c r="J8" s="35">
        <f aca="true" t="shared" si="0" ref="J8:J17">21626-D8</f>
        <v>2500</v>
      </c>
      <c r="K8" s="36">
        <f aca="true" t="shared" si="1" ref="K8:K18">24126-D8</f>
        <v>5000</v>
      </c>
      <c r="L8" s="37"/>
    </row>
    <row r="9" spans="1:12" ht="13.5">
      <c r="A9" s="1"/>
      <c r="B9" s="16">
        <v>1</v>
      </c>
      <c r="C9" s="17" t="s">
        <v>25</v>
      </c>
      <c r="D9" s="18">
        <v>19216</v>
      </c>
      <c r="E9" s="18">
        <f>D9-D7</f>
        <v>305</v>
      </c>
      <c r="F9" s="19">
        <v>42.81</v>
      </c>
      <c r="G9" s="20">
        <f aca="true" t="shared" si="2" ref="G9:G17">E9/F9</f>
        <v>7.124503620649381</v>
      </c>
      <c r="H9" s="21" t="s">
        <v>26</v>
      </c>
      <c r="I9" s="22"/>
      <c r="J9" s="26">
        <f t="shared" si="0"/>
        <v>2410</v>
      </c>
      <c r="K9" s="27">
        <f t="shared" si="1"/>
        <v>4910</v>
      </c>
      <c r="L9" s="38"/>
    </row>
    <row r="10" spans="1:12" ht="13.5">
      <c r="A10" s="1"/>
      <c r="B10" s="16">
        <v>2</v>
      </c>
      <c r="C10" s="17" t="s">
        <v>27</v>
      </c>
      <c r="D10" s="18">
        <v>19717</v>
      </c>
      <c r="E10" s="18">
        <f aca="true" t="shared" si="3" ref="E10:E17">D10-D9</f>
        <v>501</v>
      </c>
      <c r="F10" s="19">
        <v>51.86</v>
      </c>
      <c r="G10" s="20">
        <f t="shared" si="2"/>
        <v>9.66062475896645</v>
      </c>
      <c r="H10" s="21" t="s">
        <v>28</v>
      </c>
      <c r="I10" s="22"/>
      <c r="J10" s="26">
        <f t="shared" si="0"/>
        <v>1909</v>
      </c>
      <c r="K10" s="27">
        <f t="shared" si="1"/>
        <v>4409</v>
      </c>
      <c r="L10" s="38"/>
    </row>
    <row r="11" spans="1:12" ht="13.5">
      <c r="A11" s="1"/>
      <c r="B11" s="16">
        <v>3</v>
      </c>
      <c r="C11" s="17" t="s">
        <v>29</v>
      </c>
      <c r="D11" s="18">
        <v>19947</v>
      </c>
      <c r="E11" s="18">
        <f t="shared" si="3"/>
        <v>230</v>
      </c>
      <c r="F11" s="19">
        <v>34.89</v>
      </c>
      <c r="G11" s="20">
        <f t="shared" si="2"/>
        <v>6.592146746918888</v>
      </c>
      <c r="H11" s="21" t="s">
        <v>18</v>
      </c>
      <c r="I11" s="22"/>
      <c r="J11" s="26">
        <f t="shared" si="0"/>
        <v>1679</v>
      </c>
      <c r="K11" s="27">
        <f t="shared" si="1"/>
        <v>4179</v>
      </c>
      <c r="L11" s="38"/>
    </row>
    <row r="12" spans="1:12" ht="13.5">
      <c r="A12" s="1"/>
      <c r="B12" s="16">
        <v>4</v>
      </c>
      <c r="C12" s="17" t="s">
        <v>30</v>
      </c>
      <c r="D12" s="18">
        <v>20224</v>
      </c>
      <c r="E12" s="18">
        <f t="shared" si="3"/>
        <v>277</v>
      </c>
      <c r="F12" s="19">
        <v>35.19</v>
      </c>
      <c r="G12" s="20">
        <f t="shared" si="2"/>
        <v>7.871554418868997</v>
      </c>
      <c r="H12" s="21" t="s">
        <v>13</v>
      </c>
      <c r="I12" s="22"/>
      <c r="J12" s="26">
        <f t="shared" si="0"/>
        <v>1402</v>
      </c>
      <c r="K12" s="27">
        <f t="shared" si="1"/>
        <v>3902</v>
      </c>
      <c r="L12" s="38"/>
    </row>
    <row r="13" spans="1:12" ht="13.5">
      <c r="A13" s="1"/>
      <c r="B13" s="16">
        <v>5</v>
      </c>
      <c r="C13" s="17" t="s">
        <v>31</v>
      </c>
      <c r="D13" s="18">
        <v>20467</v>
      </c>
      <c r="E13" s="18">
        <f t="shared" si="3"/>
        <v>243</v>
      </c>
      <c r="F13" s="19">
        <v>35.88</v>
      </c>
      <c r="G13" s="20">
        <f t="shared" si="2"/>
        <v>6.77257525083612</v>
      </c>
      <c r="H13" s="21" t="s">
        <v>18</v>
      </c>
      <c r="I13" s="22"/>
      <c r="J13" s="26">
        <f>21626-D13</f>
        <v>1159</v>
      </c>
      <c r="K13" s="27">
        <f t="shared" si="1"/>
        <v>3659</v>
      </c>
      <c r="L13" s="38"/>
    </row>
    <row r="14" spans="1:12" ht="13.5">
      <c r="A14" s="1"/>
      <c r="B14" s="16">
        <v>6</v>
      </c>
      <c r="C14" s="17" t="s">
        <v>32</v>
      </c>
      <c r="D14" s="18">
        <v>20802</v>
      </c>
      <c r="E14" s="18">
        <f t="shared" si="3"/>
        <v>335</v>
      </c>
      <c r="F14" s="19">
        <v>37.22</v>
      </c>
      <c r="G14" s="20">
        <f t="shared" si="2"/>
        <v>9.000537345513166</v>
      </c>
      <c r="H14" s="21" t="s">
        <v>13</v>
      </c>
      <c r="I14" s="22"/>
      <c r="J14" s="26">
        <f t="shared" si="0"/>
        <v>824</v>
      </c>
      <c r="K14" s="27">
        <f t="shared" si="1"/>
        <v>3324</v>
      </c>
      <c r="L14" s="38"/>
    </row>
    <row r="15" spans="1:12" ht="13.5">
      <c r="A15" s="1"/>
      <c r="B15" s="16">
        <v>7</v>
      </c>
      <c r="C15" s="17" t="s">
        <v>33</v>
      </c>
      <c r="D15" s="18">
        <v>20992</v>
      </c>
      <c r="E15" s="18">
        <f t="shared" si="3"/>
        <v>190</v>
      </c>
      <c r="F15" s="19">
        <v>30.42</v>
      </c>
      <c r="G15" s="20">
        <f t="shared" si="2"/>
        <v>6.245890861275476</v>
      </c>
      <c r="H15" s="21" t="s">
        <v>18</v>
      </c>
      <c r="I15" s="22"/>
      <c r="J15" s="26">
        <f t="shared" si="0"/>
        <v>634</v>
      </c>
      <c r="K15" s="27">
        <f t="shared" si="1"/>
        <v>3134</v>
      </c>
      <c r="L15" s="38"/>
    </row>
    <row r="16" spans="1:12" ht="13.5">
      <c r="A16" s="1"/>
      <c r="B16" s="16">
        <v>8</v>
      </c>
      <c r="C16" s="17" t="s">
        <v>34</v>
      </c>
      <c r="D16" s="18">
        <v>21320</v>
      </c>
      <c r="E16" s="18">
        <f t="shared" si="3"/>
        <v>328</v>
      </c>
      <c r="F16" s="19">
        <v>40</v>
      </c>
      <c r="G16" s="20">
        <f t="shared" si="2"/>
        <v>8.2</v>
      </c>
      <c r="H16" s="21" t="s">
        <v>13</v>
      </c>
      <c r="I16" s="22"/>
      <c r="J16" s="26">
        <f t="shared" si="0"/>
        <v>306</v>
      </c>
      <c r="K16" s="27">
        <f t="shared" si="1"/>
        <v>2806</v>
      </c>
      <c r="L16" s="38"/>
    </row>
    <row r="17" spans="1:12" ht="13.5">
      <c r="A17" s="1"/>
      <c r="B17" s="16">
        <v>9</v>
      </c>
      <c r="C17" s="17" t="s">
        <v>35</v>
      </c>
      <c r="D17" s="18">
        <v>21638</v>
      </c>
      <c r="E17" s="18">
        <f t="shared" si="3"/>
        <v>318</v>
      </c>
      <c r="F17" s="19">
        <v>42.37</v>
      </c>
      <c r="G17" s="20">
        <f t="shared" si="2"/>
        <v>7.505310361104556</v>
      </c>
      <c r="H17" s="21" t="s">
        <v>18</v>
      </c>
      <c r="I17" s="22"/>
      <c r="J17" s="26">
        <f t="shared" si="0"/>
        <v>-12</v>
      </c>
      <c r="K17" s="27">
        <f t="shared" si="1"/>
        <v>2488</v>
      </c>
      <c r="L17" s="38"/>
    </row>
    <row r="18" spans="1:12" ht="13.5">
      <c r="A18" s="1"/>
      <c r="B18" s="28"/>
      <c r="C18" s="29" t="s">
        <v>36</v>
      </c>
      <c r="D18" s="30">
        <v>21724</v>
      </c>
      <c r="E18" s="30"/>
      <c r="F18" s="31"/>
      <c r="G18" s="32"/>
      <c r="H18" s="39" t="s">
        <v>37</v>
      </c>
      <c r="I18" s="40"/>
      <c r="J18" s="35"/>
      <c r="K18" s="36">
        <f t="shared" si="1"/>
        <v>2402</v>
      </c>
      <c r="L18" s="41"/>
    </row>
    <row r="19" spans="1:12" ht="13.5">
      <c r="A19" s="1"/>
      <c r="B19" s="16">
        <v>1</v>
      </c>
      <c r="C19" s="17"/>
      <c r="D19" s="18"/>
      <c r="E19" s="18"/>
      <c r="F19" s="19"/>
      <c r="G19" s="20"/>
      <c r="H19" s="21"/>
      <c r="I19" s="22"/>
      <c r="J19" s="26"/>
      <c r="K19" s="27"/>
      <c r="L19" s="38"/>
    </row>
    <row r="20" spans="1:12" ht="13.5">
      <c r="A20" s="1"/>
      <c r="B20" s="16">
        <v>2</v>
      </c>
      <c r="C20" s="17"/>
      <c r="D20" s="18"/>
      <c r="E20" s="18"/>
      <c r="F20" s="19"/>
      <c r="G20" s="20"/>
      <c r="H20" s="21"/>
      <c r="I20" s="22"/>
      <c r="J20" s="26"/>
      <c r="K20" s="27"/>
      <c r="L20" s="38"/>
    </row>
    <row r="21" spans="1:12" ht="13.5">
      <c r="A21" s="1"/>
      <c r="B21" s="16">
        <v>3</v>
      </c>
      <c r="C21" s="42"/>
      <c r="D21" s="43"/>
      <c r="E21" s="43"/>
      <c r="F21" s="44"/>
      <c r="G21" s="45"/>
      <c r="H21" s="21"/>
      <c r="I21" s="22"/>
      <c r="J21" s="46"/>
      <c r="K21" s="47"/>
      <c r="L21" s="38"/>
    </row>
    <row r="22" spans="1:12" ht="13.5">
      <c r="A22" s="1"/>
      <c r="B22" s="16">
        <v>4</v>
      </c>
      <c r="C22" s="42"/>
      <c r="D22" s="43"/>
      <c r="E22" s="43"/>
      <c r="F22" s="44"/>
      <c r="G22" s="45"/>
      <c r="H22" s="21"/>
      <c r="I22" s="22"/>
      <c r="J22" s="46"/>
      <c r="K22" s="47"/>
      <c r="L22" s="38"/>
    </row>
    <row r="23" spans="1:12" ht="13.5">
      <c r="A23" s="1"/>
      <c r="B23" s="16">
        <v>5</v>
      </c>
      <c r="C23" s="42"/>
      <c r="D23" s="43"/>
      <c r="E23" s="43"/>
      <c r="F23" s="44"/>
      <c r="G23" s="45"/>
      <c r="H23" s="21"/>
      <c r="I23" s="22"/>
      <c r="J23" s="46"/>
      <c r="K23" s="47"/>
      <c r="L23" s="38"/>
    </row>
    <row r="24" spans="1:12" ht="13.5">
      <c r="A24" s="1"/>
      <c r="B24" s="16">
        <v>6</v>
      </c>
      <c r="C24" s="42"/>
      <c r="D24" s="43"/>
      <c r="E24" s="43"/>
      <c r="F24" s="44"/>
      <c r="G24" s="45"/>
      <c r="H24" s="21"/>
      <c r="I24" s="22"/>
      <c r="J24" s="46"/>
      <c r="K24" s="47"/>
      <c r="L24" s="48"/>
    </row>
    <row r="25" spans="1:12" ht="13.5">
      <c r="A25" s="1"/>
      <c r="B25" s="16">
        <v>7</v>
      </c>
      <c r="C25" s="42"/>
      <c r="D25" s="43"/>
      <c r="E25" s="43"/>
      <c r="F25" s="44"/>
      <c r="G25" s="45"/>
      <c r="H25" s="21"/>
      <c r="I25" s="22"/>
      <c r="J25" s="46"/>
      <c r="K25" s="47"/>
      <c r="L25" s="48"/>
    </row>
    <row r="26" spans="1:12" ht="13.5">
      <c r="A26" s="1"/>
      <c r="B26" s="16">
        <v>8</v>
      </c>
      <c r="C26" s="42"/>
      <c r="D26" s="43"/>
      <c r="E26" s="43"/>
      <c r="F26" s="44"/>
      <c r="G26" s="45"/>
      <c r="H26" s="21"/>
      <c r="I26" s="22"/>
      <c r="J26" s="46"/>
      <c r="K26" s="47"/>
      <c r="L26" s="48"/>
    </row>
    <row r="27" spans="1:12" ht="13.5">
      <c r="A27" s="1"/>
      <c r="B27" s="16">
        <v>9</v>
      </c>
      <c r="C27" s="42"/>
      <c r="D27" s="43"/>
      <c r="E27" s="43"/>
      <c r="F27" s="44"/>
      <c r="G27" s="45"/>
      <c r="H27" s="21"/>
      <c r="I27" s="22"/>
      <c r="J27" s="46"/>
      <c r="K27" s="47"/>
      <c r="L27" s="48"/>
    </row>
    <row r="28" spans="1:12" ht="14.25" thickBot="1">
      <c r="A28" s="1"/>
      <c r="B28" s="49" t="s">
        <v>38</v>
      </c>
      <c r="C28" s="50"/>
      <c r="D28" s="51"/>
      <c r="E28" s="51"/>
      <c r="F28" s="52"/>
      <c r="G28" s="53"/>
      <c r="H28" s="54"/>
      <c r="I28" s="55"/>
      <c r="J28" s="56"/>
      <c r="K28" s="57"/>
      <c r="L28" s="58"/>
    </row>
    <row r="29" spans="1:12" ht="13.5">
      <c r="A29" s="1"/>
      <c r="B29" s="1"/>
      <c r="C29" s="3"/>
      <c r="D29" s="4"/>
      <c r="E29" s="4"/>
      <c r="F29" s="5"/>
      <c r="G29" s="5"/>
      <c r="H29" s="59"/>
      <c r="I29" s="59"/>
      <c r="J29" s="3"/>
      <c r="K29" s="3"/>
      <c r="L29" s="1"/>
    </row>
    <row r="30" spans="1:12" ht="13.5">
      <c r="A30" s="1"/>
      <c r="B30" s="1"/>
      <c r="C30" s="1" t="s">
        <v>39</v>
      </c>
      <c r="D30" s="4">
        <f>SUM(E3:E7)</f>
        <v>1536</v>
      </c>
      <c r="E30" s="5">
        <f>SUM(F3:F7)</f>
        <v>193.17000000000002</v>
      </c>
      <c r="F30" s="5"/>
      <c r="G30" s="60">
        <f>D30/E30</f>
        <v>7.951545271004814</v>
      </c>
      <c r="H30" s="61" t="s">
        <v>40</v>
      </c>
      <c r="I30" s="62"/>
      <c r="J30" s="63" t="s">
        <v>41</v>
      </c>
      <c r="K30" s="63"/>
      <c r="L30" s="1"/>
    </row>
    <row r="31" spans="1:12" ht="13.5">
      <c r="A31" s="1"/>
      <c r="B31" s="1"/>
      <c r="C31" s="3" t="s">
        <v>42</v>
      </c>
      <c r="D31" s="4">
        <f>SUM(E9:E17)</f>
        <v>2727</v>
      </c>
      <c r="E31" s="5">
        <f>SUM(F9:F17)</f>
        <v>350.64</v>
      </c>
      <c r="F31" s="5"/>
      <c r="G31" s="60">
        <f>D31/E31</f>
        <v>7.777207392197125</v>
      </c>
      <c r="H31" s="61" t="s">
        <v>43</v>
      </c>
      <c r="I31" s="62"/>
      <c r="J31" s="64" t="s">
        <v>44</v>
      </c>
      <c r="K31" s="64"/>
      <c r="L31" s="1"/>
    </row>
    <row r="32" spans="1:12" ht="13.5">
      <c r="A32" s="1"/>
      <c r="B32" s="1"/>
      <c r="C32" s="3"/>
      <c r="D32" s="4"/>
      <c r="E32" s="4"/>
      <c r="F32" s="5"/>
      <c r="G32" s="5"/>
      <c r="H32" s="61" t="s">
        <v>28</v>
      </c>
      <c r="I32" s="62"/>
      <c r="J32" s="65" t="s">
        <v>45</v>
      </c>
      <c r="K32" s="65"/>
      <c r="L32" s="1"/>
    </row>
    <row r="33" spans="1:12" ht="13.5">
      <c r="A33" s="1"/>
      <c r="B33" s="1"/>
      <c r="C33" s="3"/>
      <c r="D33" s="4"/>
      <c r="E33" s="4"/>
      <c r="F33" s="5"/>
      <c r="G33" s="5"/>
      <c r="H33" s="61" t="s">
        <v>46</v>
      </c>
      <c r="I33" s="62"/>
      <c r="J33" s="66" t="s">
        <v>47</v>
      </c>
      <c r="K33" s="66"/>
      <c r="L33" s="1"/>
    </row>
    <row r="34" spans="1:12" ht="13.5">
      <c r="A34" s="1"/>
      <c r="B34" s="1"/>
      <c r="C34" s="3"/>
      <c r="D34" s="4"/>
      <c r="E34" s="4"/>
      <c r="F34" s="5"/>
      <c r="G34" s="5"/>
      <c r="H34" s="59"/>
      <c r="I34" s="59"/>
      <c r="J34" s="3"/>
      <c r="K34" s="3"/>
      <c r="L34" s="1"/>
    </row>
  </sheetData>
  <mergeCells count="35">
    <mergeCell ref="H33:I33"/>
    <mergeCell ref="J33:K33"/>
    <mergeCell ref="J30:K30"/>
    <mergeCell ref="H31:I31"/>
    <mergeCell ref="J31:K31"/>
    <mergeCell ref="H32:I32"/>
    <mergeCell ref="J32:K32"/>
    <mergeCell ref="H26:I26"/>
    <mergeCell ref="H27:I27"/>
    <mergeCell ref="H28:I28"/>
    <mergeCell ref="H30:I30"/>
    <mergeCell ref="H22:I22"/>
    <mergeCell ref="H23:I23"/>
    <mergeCell ref="H24:I24"/>
    <mergeCell ref="H25:I25"/>
    <mergeCell ref="H18:I18"/>
    <mergeCell ref="H19:I19"/>
    <mergeCell ref="H20:I20"/>
    <mergeCell ref="H21:I21"/>
    <mergeCell ref="H14:I14"/>
    <mergeCell ref="H15:I15"/>
    <mergeCell ref="H16:I16"/>
    <mergeCell ref="H17:I17"/>
    <mergeCell ref="H10:I10"/>
    <mergeCell ref="H11:I11"/>
    <mergeCell ref="H12:I12"/>
    <mergeCell ref="H13:I13"/>
    <mergeCell ref="H6:I6"/>
    <mergeCell ref="H7:I7"/>
    <mergeCell ref="H8:I8"/>
    <mergeCell ref="H9:I9"/>
    <mergeCell ref="H2:I2"/>
    <mergeCell ref="H3:I3"/>
    <mergeCell ref="H4:I4"/>
    <mergeCell ref="H5:I5"/>
  </mergeCells>
  <conditionalFormatting sqref="H30:I33">
    <cfRule type="cellIs" priority="1" dxfId="0" operator="equal" stopIfTrue="1">
      <formula>"Ｂ"</formula>
    </cfRule>
    <cfRule type="cellIs" priority="2" dxfId="1" operator="equal" stopIfTrue="1">
      <formula>"Ｃ"</formula>
    </cfRule>
    <cfRule type="cellIs" priority="3" dxfId="2" operator="equal" stopIfTrue="1">
      <formula>"Ｄ"</formula>
    </cfRule>
  </conditionalFormatting>
  <conditionalFormatting sqref="J3:K8">
    <cfRule type="cellIs" priority="4" dxfId="3" operator="between" stopIfTrue="1">
      <formula>1500</formula>
      <formula>1000</formula>
    </cfRule>
    <cfRule type="cellIs" priority="5" dxfId="4" operator="between" stopIfTrue="1">
      <formula>1000</formula>
      <formula>500</formula>
    </cfRule>
    <cfRule type="cellIs" priority="6" dxfId="5" operator="lessThanOrEqual" stopIfTrue="1">
      <formula>500</formula>
    </cfRule>
  </conditionalFormatting>
  <conditionalFormatting sqref="I3:I17 I19:I28 H3:H28">
    <cfRule type="cellIs" priority="7" dxfId="0" operator="equal" stopIfTrue="1">
      <formula>"Ｂ"</formula>
    </cfRule>
    <cfRule type="cellIs" priority="8" dxfId="1" operator="equal" stopIfTrue="1">
      <formula>"Ｃ"</formula>
    </cfRule>
    <cfRule type="cellIs" priority="9" dxfId="2" operator="equal" stopIfTrue="1">
      <formula>"Ｄ"</formula>
    </cfRule>
  </conditionalFormatting>
  <conditionalFormatting sqref="J9:K28">
    <cfRule type="cellIs" priority="10" dxfId="6" operator="between" stopIfTrue="1">
      <formula>1500</formula>
      <formula>1000</formula>
    </cfRule>
    <cfRule type="cellIs" priority="11" dxfId="7" operator="between" stopIfTrue="1">
      <formula>1000</formula>
      <formula>500</formula>
    </cfRule>
    <cfRule type="cellIs" priority="12" dxfId="8" operator="lessThanOrEqual" stopIfTrue="1">
      <formula>500</formula>
    </cfRule>
  </conditionalFormatting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matsuura</dc:creator>
  <cp:keywords/>
  <dc:description/>
  <cp:lastModifiedBy>matsuura</cp:lastModifiedBy>
  <dcterms:created xsi:type="dcterms:W3CDTF">2007-08-06T03:46:08Z</dcterms:created>
  <dcterms:modified xsi:type="dcterms:W3CDTF">2007-08-06T03:46:43Z</dcterms:modified>
  <cp:category/>
  <cp:version/>
  <cp:contentType/>
  <cp:contentStatus/>
</cp:coreProperties>
</file>